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bez\Documents\Čerpání rozpočtu_rozbory\2026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30" i="1" l="1"/>
  <c r="C30" i="1"/>
  <c r="C25" i="1" l="1"/>
  <c r="D9" i="1" l="1"/>
  <c r="F25" i="1" l="1"/>
  <c r="F20" i="1"/>
  <c r="F9" i="1"/>
  <c r="E30" i="1"/>
  <c r="F30" i="1"/>
  <c r="G30" i="1"/>
  <c r="D25" i="1"/>
  <c r="C9" i="1" l="1"/>
  <c r="E9" i="1"/>
  <c r="G9" i="1"/>
  <c r="G25" i="1" l="1"/>
  <c r="E25" i="1"/>
  <c r="G20" i="1"/>
  <c r="E20" i="1"/>
  <c r="D20" i="1"/>
  <c r="C20" i="1"/>
</calcChain>
</file>

<file path=xl/sharedStrings.xml><?xml version="1.0" encoding="utf-8"?>
<sst xmlns="http://schemas.openxmlformats.org/spreadsheetml/2006/main" count="37" uniqueCount="34">
  <si>
    <t>v tis. Kč</t>
  </si>
  <si>
    <t>Mateřská škola Cheb, Bezručova 1, příspěvková organizace</t>
  </si>
  <si>
    <t>Výnosy</t>
  </si>
  <si>
    <t xml:space="preserve">Výnosy z prodeje služeb </t>
  </si>
  <si>
    <t xml:space="preserve">Ostatní výnosy </t>
  </si>
  <si>
    <t>Výnosy celkem</t>
  </si>
  <si>
    <t xml:space="preserve">Náklady </t>
  </si>
  <si>
    <t>Spotřeba materiálu, potraviny</t>
  </si>
  <si>
    <t>Spotřeba energií</t>
  </si>
  <si>
    <t>518, 549</t>
  </si>
  <si>
    <t>Ostatní služby, ostatní náklady z činnosti</t>
  </si>
  <si>
    <t xml:space="preserve">Ostatní náklady </t>
  </si>
  <si>
    <t>Náklady celkem</t>
  </si>
  <si>
    <t>Příspěvky z rozpočtu města</t>
  </si>
  <si>
    <t>Příspěvek z rozpočtu města neinvestiční</t>
  </si>
  <si>
    <t>Příspěvek z rozpočtu města investiční</t>
  </si>
  <si>
    <t>Ostatní příspěvky</t>
  </si>
  <si>
    <t>Příspěvek z rozpočtu města celkem</t>
  </si>
  <si>
    <t>Přímé výdaje ze státního rozpočtu</t>
  </si>
  <si>
    <t>Mzdové prostředky</t>
  </si>
  <si>
    <t>Ostatní</t>
  </si>
  <si>
    <t>Celkem</t>
  </si>
  <si>
    <t>Výhled 2027</t>
  </si>
  <si>
    <t>Rozpočet 2025</t>
  </si>
  <si>
    <t>Výhled 2028</t>
  </si>
  <si>
    <t>Mzdy</t>
  </si>
  <si>
    <t>FKSP</t>
  </si>
  <si>
    <t>Střednědobý výhled rozpočtu 2027 - 2029</t>
  </si>
  <si>
    <t>Rozpočet 2026</t>
  </si>
  <si>
    <t>Výhled 2029</t>
  </si>
  <si>
    <t>511,551,558+ost</t>
  </si>
  <si>
    <t xml:space="preserve">Sociální, zdravotní pojištění </t>
  </si>
  <si>
    <t>Q pojištění + ONIV</t>
  </si>
  <si>
    <t>rezerva pro navýšení min. a zar. Mzdy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</si>
</sst>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u/>
      <sz val="12"/>
      <name val="Arial CE"/>
      <charset val="238"/>
    </font>
    <font>
      <b/>
      <u/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9" fillId="2" borderId="10" xfId="0" applyNumberFormat="1" applyFont="1" applyFill="1" applyBorder="1"/>
    <xf numFmtId="3" fontId="9" fillId="2" borderId="11" xfId="0" applyNumberFormat="1" applyFont="1" applyFill="1" applyBorder="1"/>
    <xf numFmtId="3" fontId="0" fillId="0" borderId="0" xfId="0" applyNumberFormat="1"/>
    <xf numFmtId="3" fontId="11" fillId="0" borderId="2" xfId="0" applyNumberFormat="1" applyFont="1" applyBorder="1" applyAlignment="1">
      <alignment horizontal="right"/>
    </xf>
    <xf numFmtId="3" fontId="10" fillId="2" borderId="10" xfId="0" applyNumberFormat="1" applyFont="1" applyFill="1" applyBorder="1"/>
    <xf numFmtId="0" fontId="0" fillId="0" borderId="8" xfId="0" applyBorder="1"/>
    <xf numFmtId="0" fontId="12" fillId="0" borderId="0" xfId="0" applyFont="1"/>
    <xf numFmtId="3" fontId="9" fillId="0" borderId="0" xfId="0" applyNumberFormat="1" applyFont="1"/>
    <xf numFmtId="3" fontId="9" fillId="0" borderId="17" xfId="0" applyNumberFormat="1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3" xfId="0" applyNumberFormat="1" applyFont="1" applyBorder="1"/>
    <xf numFmtId="3" fontId="5" fillId="0" borderId="5" xfId="0" applyNumberFormat="1" applyFont="1" applyBorder="1"/>
    <xf numFmtId="3" fontId="6" fillId="0" borderId="5" xfId="0" applyNumberFormat="1" applyFont="1" applyBorder="1"/>
    <xf numFmtId="3" fontId="11" fillId="0" borderId="5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13" fillId="0" borderId="20" xfId="0" applyFont="1" applyBorder="1"/>
    <xf numFmtId="3" fontId="9" fillId="0" borderId="21" xfId="0" applyNumberFormat="1" applyFont="1" applyBorder="1"/>
    <xf numFmtId="0" fontId="13" fillId="0" borderId="22" xfId="0" applyFont="1" applyBorder="1"/>
    <xf numFmtId="3" fontId="9" fillId="0" borderId="16" xfId="0" applyNumberFormat="1" applyFont="1" applyBorder="1"/>
    <xf numFmtId="0" fontId="7" fillId="0" borderId="23" xfId="0" applyFont="1" applyBorder="1"/>
    <xf numFmtId="3" fontId="6" fillId="0" borderId="7" xfId="0" applyNumberFormat="1" applyFont="1" applyBorder="1"/>
    <xf numFmtId="3" fontId="5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3" fontId="9" fillId="2" borderId="14" xfId="0" applyNumberFormat="1" applyFont="1" applyFill="1" applyBorder="1"/>
    <xf numFmtId="3" fontId="6" fillId="0" borderId="6" xfId="0" applyNumberFormat="1" applyFont="1" applyBorder="1" applyAlignment="1">
      <alignment horizontal="center"/>
    </xf>
    <xf numFmtId="3" fontId="6" fillId="0" borderId="6" xfId="0" applyNumberFormat="1" applyFont="1" applyBorder="1"/>
    <xf numFmtId="3" fontId="5" fillId="0" borderId="24" xfId="0" applyNumberFormat="1" applyFont="1" applyBorder="1"/>
    <xf numFmtId="3" fontId="9" fillId="0" borderId="24" xfId="0" applyNumberFormat="1" applyFont="1" applyBorder="1"/>
    <xf numFmtId="3" fontId="9" fillId="0" borderId="25" xfId="0" applyNumberFormat="1" applyFont="1" applyBorder="1"/>
    <xf numFmtId="3" fontId="8" fillId="0" borderId="31" xfId="0" applyNumberFormat="1" applyFont="1" applyBorder="1"/>
    <xf numFmtId="0" fontId="5" fillId="0" borderId="24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3" fontId="8" fillId="0" borderId="20" xfId="0" applyNumberFormat="1" applyFont="1" applyBorder="1"/>
    <xf numFmtId="3" fontId="8" fillId="0" borderId="26" xfId="0" applyNumberFormat="1" applyFont="1" applyBorder="1"/>
    <xf numFmtId="3" fontId="8" fillId="0" borderId="32" xfId="0" applyNumberFormat="1" applyFont="1" applyBorder="1"/>
    <xf numFmtId="3" fontId="10" fillId="2" borderId="21" xfId="0" applyNumberFormat="1" applyFont="1" applyFill="1" applyBorder="1"/>
    <xf numFmtId="3" fontId="10" fillId="2" borderId="27" xfId="0" applyNumberFormat="1" applyFont="1" applyFill="1" applyBorder="1"/>
    <xf numFmtId="3" fontId="8" fillId="0" borderId="28" xfId="0" applyNumberFormat="1" applyFont="1" applyBorder="1"/>
    <xf numFmtId="3" fontId="10" fillId="2" borderId="33" xfId="0" applyNumberFormat="1" applyFont="1" applyFill="1" applyBorder="1"/>
    <xf numFmtId="3" fontId="9" fillId="2" borderId="33" xfId="0" applyNumberFormat="1" applyFont="1" applyFill="1" applyBorder="1"/>
    <xf numFmtId="3" fontId="9" fillId="2" borderId="29" xfId="0" applyNumberFormat="1" applyFont="1" applyFill="1" applyBorder="1"/>
    <xf numFmtId="3" fontId="9" fillId="0" borderId="30" xfId="0" applyNumberFormat="1" applyFont="1" applyBorder="1"/>
    <xf numFmtId="3" fontId="8" fillId="0" borderId="27" xfId="0" applyNumberFormat="1" applyFont="1" applyBorder="1"/>
    <xf numFmtId="3" fontId="8" fillId="0" borderId="34" xfId="0" applyNumberFormat="1" applyFont="1" applyBorder="1"/>
    <xf numFmtId="3" fontId="10" fillId="0" borderId="35" xfId="0" applyNumberFormat="1" applyFont="1" applyBorder="1" applyAlignment="1">
      <alignment horizontal="center"/>
    </xf>
    <xf numFmtId="3" fontId="10" fillId="0" borderId="35" xfId="0" applyNumberFormat="1" applyFont="1" applyBorder="1"/>
    <xf numFmtId="3" fontId="10" fillId="2" borderId="35" xfId="0" applyNumberFormat="1" applyFont="1" applyFill="1" applyBorder="1"/>
    <xf numFmtId="3" fontId="8" fillId="0" borderId="35" xfId="0" applyNumberFormat="1" applyFont="1" applyBorder="1" applyAlignment="1">
      <alignment horizontal="center"/>
    </xf>
    <xf numFmtId="3" fontId="8" fillId="0" borderId="35" xfId="0" applyNumberFormat="1" applyFont="1" applyBorder="1"/>
    <xf numFmtId="3" fontId="5" fillId="0" borderId="13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left"/>
    </xf>
    <xf numFmtId="3" fontId="11" fillId="0" borderId="4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center"/>
    </xf>
    <xf numFmtId="3" fontId="11" fillId="0" borderId="2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"/>
  <sheetViews>
    <sheetView showGridLines="0" tabSelected="1" workbookViewId="0">
      <selection activeCell="I21" sqref="I21"/>
    </sheetView>
  </sheetViews>
  <sheetFormatPr defaultRowHeight="15" x14ac:dyDescent="0.25"/>
  <cols>
    <col min="1" max="1" width="14.5703125" customWidth="1"/>
    <col min="2" max="2" width="37.28515625" customWidth="1"/>
    <col min="3" max="7" width="16" customWidth="1"/>
  </cols>
  <sheetData>
    <row r="2" spans="1:7" ht="15.75" x14ac:dyDescent="0.25">
      <c r="A2" s="65" t="s">
        <v>27</v>
      </c>
      <c r="B2" s="65"/>
      <c r="C2" s="65"/>
      <c r="D2" s="65"/>
      <c r="E2" s="65"/>
      <c r="F2" s="65"/>
      <c r="G2" s="65"/>
    </row>
    <row r="3" spans="1:7" ht="16.5" thickBot="1" x14ac:dyDescent="0.3">
      <c r="A3" s="1"/>
      <c r="B3" s="2"/>
      <c r="G3" s="3" t="s">
        <v>0</v>
      </c>
    </row>
    <row r="4" spans="1:7" ht="15.75" thickBot="1" x14ac:dyDescent="0.3">
      <c r="A4" s="66" t="s">
        <v>1</v>
      </c>
      <c r="B4" s="67"/>
      <c r="C4" s="67"/>
      <c r="D4" s="67"/>
      <c r="E4" s="67"/>
      <c r="F4" s="67"/>
      <c r="G4" s="68"/>
    </row>
    <row r="5" spans="1:7" ht="15.75" thickBot="1" x14ac:dyDescent="0.3">
      <c r="A5" s="69"/>
      <c r="B5" s="70"/>
      <c r="C5" s="4" t="s">
        <v>23</v>
      </c>
      <c r="D5" s="5" t="s">
        <v>28</v>
      </c>
      <c r="E5" s="5" t="s">
        <v>22</v>
      </c>
      <c r="F5" s="6" t="s">
        <v>24</v>
      </c>
      <c r="G5" s="6" t="s">
        <v>29</v>
      </c>
    </row>
    <row r="6" spans="1:7" ht="15.75" thickBot="1" x14ac:dyDescent="0.3">
      <c r="A6" s="63" t="s">
        <v>2</v>
      </c>
      <c r="B6" s="64"/>
      <c r="C6" s="43"/>
      <c r="D6" s="44"/>
      <c r="E6" s="44"/>
      <c r="F6" s="44"/>
      <c r="G6" s="45"/>
    </row>
    <row r="7" spans="1:7" x14ac:dyDescent="0.25">
      <c r="A7" s="7">
        <v>602</v>
      </c>
      <c r="B7" s="46" t="s">
        <v>3</v>
      </c>
      <c r="C7" s="47">
        <v>770</v>
      </c>
      <c r="D7" s="47">
        <v>770</v>
      </c>
      <c r="E7" s="47">
        <v>770</v>
      </c>
      <c r="F7" s="47">
        <v>770</v>
      </c>
      <c r="G7" s="56">
        <v>770</v>
      </c>
    </row>
    <row r="8" spans="1:7" ht="15.75" thickBot="1" x14ac:dyDescent="0.3">
      <c r="A8" s="8"/>
      <c r="B8" s="48" t="s">
        <v>4</v>
      </c>
      <c r="C8" s="42">
        <v>461</v>
      </c>
      <c r="D8" s="42">
        <v>360</v>
      </c>
      <c r="E8" s="42">
        <v>360</v>
      </c>
      <c r="F8" s="42">
        <v>360</v>
      </c>
      <c r="G8" s="57">
        <v>360</v>
      </c>
    </row>
    <row r="9" spans="1:7" ht="15.75" thickBot="1" x14ac:dyDescent="0.3">
      <c r="A9" s="71" t="s">
        <v>5</v>
      </c>
      <c r="B9" s="72"/>
      <c r="C9" s="26">
        <f t="shared" ref="C9:G9" si="0">SUM(C7:C8)</f>
        <v>1231</v>
      </c>
      <c r="D9" s="26">
        <f t="shared" si="0"/>
        <v>1130</v>
      </c>
      <c r="E9" s="26">
        <f t="shared" si="0"/>
        <v>1130</v>
      </c>
      <c r="F9" s="34">
        <f>SUM(F7:F8)</f>
        <v>1130</v>
      </c>
      <c r="G9" s="27">
        <f t="shared" si="0"/>
        <v>1130</v>
      </c>
    </row>
    <row r="10" spans="1:7" ht="15.75" thickBot="1" x14ac:dyDescent="0.3">
      <c r="A10" s="63" t="s">
        <v>6</v>
      </c>
      <c r="B10" s="64"/>
      <c r="C10" s="39"/>
      <c r="D10" s="40"/>
      <c r="E10" s="40"/>
      <c r="F10" s="40"/>
      <c r="G10" s="41"/>
    </row>
    <row r="11" spans="1:7" ht="15.75" thickBot="1" x14ac:dyDescent="0.3">
      <c r="A11" s="58">
        <v>501</v>
      </c>
      <c r="B11" s="59" t="s">
        <v>7</v>
      </c>
      <c r="C11" s="59">
        <v>1101</v>
      </c>
      <c r="D11" s="59">
        <v>1102</v>
      </c>
      <c r="E11" s="59">
        <v>1102</v>
      </c>
      <c r="F11" s="59">
        <v>1102</v>
      </c>
      <c r="G11" s="59">
        <v>1102</v>
      </c>
    </row>
    <row r="12" spans="1:7" ht="15.75" thickBot="1" x14ac:dyDescent="0.3">
      <c r="A12" s="58">
        <v>502</v>
      </c>
      <c r="B12" s="59" t="s">
        <v>8</v>
      </c>
      <c r="C12" s="60">
        <v>1649</v>
      </c>
      <c r="D12" s="60">
        <v>1649</v>
      </c>
      <c r="E12" s="60">
        <v>1649</v>
      </c>
      <c r="F12" s="60">
        <v>1649</v>
      </c>
      <c r="G12" s="60">
        <v>1649</v>
      </c>
    </row>
    <row r="13" spans="1:7" ht="15.75" thickBot="1" x14ac:dyDescent="0.3">
      <c r="A13" s="58" t="s">
        <v>9</v>
      </c>
      <c r="B13" s="59" t="s">
        <v>10</v>
      </c>
      <c r="C13" s="59">
        <v>428</v>
      </c>
      <c r="D13" s="59">
        <v>500</v>
      </c>
      <c r="E13" s="59">
        <v>500</v>
      </c>
      <c r="F13" s="59">
        <v>500</v>
      </c>
      <c r="G13" s="59">
        <v>500</v>
      </c>
    </row>
    <row r="14" spans="1:7" ht="15.75" thickBot="1" x14ac:dyDescent="0.3">
      <c r="A14" s="58">
        <v>521</v>
      </c>
      <c r="B14" s="59" t="s">
        <v>25</v>
      </c>
      <c r="C14" s="59"/>
      <c r="D14" s="59">
        <v>2523</v>
      </c>
      <c r="E14" s="59">
        <v>2523</v>
      </c>
      <c r="F14" s="59">
        <v>2523</v>
      </c>
      <c r="G14" s="59">
        <v>2523</v>
      </c>
    </row>
    <row r="15" spans="1:7" ht="15.75" thickBot="1" x14ac:dyDescent="0.3">
      <c r="A15" s="58">
        <v>524</v>
      </c>
      <c r="B15" s="59" t="s">
        <v>31</v>
      </c>
      <c r="C15" s="59"/>
      <c r="D15" s="59">
        <v>853</v>
      </c>
      <c r="E15" s="59">
        <v>853</v>
      </c>
      <c r="F15" s="59">
        <v>853</v>
      </c>
      <c r="G15" s="59">
        <v>853</v>
      </c>
    </row>
    <row r="16" spans="1:7" ht="12.75" customHeight="1" thickBot="1" x14ac:dyDescent="0.3">
      <c r="A16" s="58">
        <v>527</v>
      </c>
      <c r="B16" s="59" t="s">
        <v>26</v>
      </c>
      <c r="C16" s="59"/>
      <c r="D16" s="59">
        <v>26</v>
      </c>
      <c r="E16" s="59">
        <v>26</v>
      </c>
      <c r="F16" s="59">
        <v>26</v>
      </c>
      <c r="G16" s="59">
        <v>26</v>
      </c>
    </row>
    <row r="17" spans="1:14" ht="12.75" customHeight="1" thickBot="1" x14ac:dyDescent="0.3">
      <c r="A17" s="58"/>
      <c r="B17" s="59" t="s">
        <v>33</v>
      </c>
      <c r="C17" s="59"/>
      <c r="D17" s="59">
        <v>343</v>
      </c>
      <c r="E17" s="59">
        <v>343</v>
      </c>
      <c r="F17" s="59">
        <v>343</v>
      </c>
      <c r="G17" s="59">
        <v>343</v>
      </c>
    </row>
    <row r="18" spans="1:14" ht="12.75" customHeight="1" thickBot="1" x14ac:dyDescent="0.3">
      <c r="A18" s="58">
        <v>527</v>
      </c>
      <c r="B18" s="59" t="s">
        <v>32</v>
      </c>
      <c r="C18" s="59"/>
      <c r="D18" s="59">
        <v>84</v>
      </c>
      <c r="E18" s="59">
        <v>84</v>
      </c>
      <c r="F18" s="59">
        <v>84</v>
      </c>
      <c r="G18" s="59">
        <v>84</v>
      </c>
    </row>
    <row r="19" spans="1:14" ht="14.25" customHeight="1" thickBot="1" x14ac:dyDescent="0.3">
      <c r="A19" s="61" t="s">
        <v>30</v>
      </c>
      <c r="B19" s="62" t="s">
        <v>11</v>
      </c>
      <c r="C19" s="62">
        <v>804</v>
      </c>
      <c r="D19" s="62">
        <v>641</v>
      </c>
      <c r="E19" s="62">
        <v>641</v>
      </c>
      <c r="F19" s="62">
        <v>641</v>
      </c>
      <c r="G19" s="62">
        <v>641</v>
      </c>
      <c r="I19" s="11"/>
    </row>
    <row r="20" spans="1:14" ht="15.75" thickBot="1" x14ac:dyDescent="0.3">
      <c r="A20" s="73" t="s">
        <v>12</v>
      </c>
      <c r="B20" s="74"/>
      <c r="C20" s="22">
        <f>SUM(C11:C19)</f>
        <v>3982</v>
      </c>
      <c r="D20" s="23">
        <f>SUM(D11:D19)</f>
        <v>7721</v>
      </c>
      <c r="E20" s="23">
        <f>SUM(E11:E19)</f>
        <v>7721</v>
      </c>
      <c r="F20" s="35">
        <f>SUM(F11:F19)</f>
        <v>7721</v>
      </c>
      <c r="G20" s="21">
        <f>SUM(G11:G19)</f>
        <v>7721</v>
      </c>
      <c r="J20" s="11"/>
      <c r="K20" s="11"/>
      <c r="L20" s="11"/>
      <c r="M20" s="11"/>
      <c r="N20" s="11"/>
    </row>
    <row r="21" spans="1:14" ht="15.75" thickBot="1" x14ac:dyDescent="0.3">
      <c r="A21" s="75" t="s">
        <v>13</v>
      </c>
      <c r="B21" s="76"/>
      <c r="C21" s="39"/>
      <c r="D21" s="40"/>
      <c r="E21" s="40"/>
      <c r="F21" s="40"/>
      <c r="G21" s="41"/>
    </row>
    <row r="22" spans="1:14" x14ac:dyDescent="0.25">
      <c r="A22" s="82"/>
      <c r="B22" s="46" t="s">
        <v>14</v>
      </c>
      <c r="C22" s="49">
        <v>2646</v>
      </c>
      <c r="D22" s="49">
        <v>6461</v>
      </c>
      <c r="E22" s="49">
        <f>6591-148</f>
        <v>6443</v>
      </c>
      <c r="F22" s="49">
        <f>6591-127</f>
        <v>6464</v>
      </c>
      <c r="G22" s="50">
        <f>6591-141</f>
        <v>6450</v>
      </c>
    </row>
    <row r="23" spans="1:14" x14ac:dyDescent="0.25">
      <c r="A23" s="83"/>
      <c r="B23" s="51" t="s">
        <v>15</v>
      </c>
      <c r="C23" s="13"/>
      <c r="D23" s="9"/>
      <c r="E23" s="9"/>
      <c r="F23" s="36"/>
      <c r="G23" s="10"/>
    </row>
    <row r="24" spans="1:14" ht="15.75" thickBot="1" x14ac:dyDescent="0.3">
      <c r="A24" s="84"/>
      <c r="B24" s="48" t="s">
        <v>16</v>
      </c>
      <c r="C24" s="52">
        <v>105</v>
      </c>
      <c r="D24" s="53">
        <v>130</v>
      </c>
      <c r="E24" s="53">
        <v>148</v>
      </c>
      <c r="F24" s="54">
        <v>127</v>
      </c>
      <c r="G24" s="55">
        <v>141</v>
      </c>
    </row>
    <row r="25" spans="1:14" ht="15.75" thickBot="1" x14ac:dyDescent="0.3">
      <c r="A25" s="71" t="s">
        <v>17</v>
      </c>
      <c r="B25" s="72"/>
      <c r="C25" s="24">
        <f t="shared" ref="C25:G25" si="1">SUM(C22:C24)</f>
        <v>2751</v>
      </c>
      <c r="D25" s="24">
        <f>SUM(D22:D24)</f>
        <v>6591</v>
      </c>
      <c r="E25" s="24">
        <f t="shared" si="1"/>
        <v>6591</v>
      </c>
      <c r="F25" s="12">
        <f>SUM(F22:F24)</f>
        <v>6591</v>
      </c>
      <c r="G25" s="25">
        <f t="shared" si="1"/>
        <v>6591</v>
      </c>
      <c r="I25" s="11"/>
      <c r="J25" s="11"/>
      <c r="K25" s="11"/>
      <c r="L25" s="11"/>
      <c r="M25" s="11"/>
    </row>
    <row r="26" spans="1:14" ht="15.75" thickBot="1" x14ac:dyDescent="0.3">
      <c r="A26" s="14"/>
      <c r="C26" s="15"/>
      <c r="D26" s="16"/>
      <c r="E26" s="16"/>
      <c r="F26" s="16"/>
      <c r="G26" s="17"/>
    </row>
    <row r="27" spans="1:14" ht="15.75" thickBot="1" x14ac:dyDescent="0.3">
      <c r="A27" s="77" t="s">
        <v>18</v>
      </c>
      <c r="B27" s="78"/>
      <c r="C27" s="18">
        <v>2025</v>
      </c>
      <c r="D27" s="18">
        <v>2026</v>
      </c>
      <c r="E27" s="19" t="s">
        <v>22</v>
      </c>
      <c r="F27" s="37" t="s">
        <v>24</v>
      </c>
      <c r="G27" s="20" t="s">
        <v>29</v>
      </c>
    </row>
    <row r="28" spans="1:14" x14ac:dyDescent="0.25">
      <c r="A28" s="79"/>
      <c r="B28" s="28" t="s">
        <v>19</v>
      </c>
      <c r="C28" s="29">
        <v>10417</v>
      </c>
      <c r="D28" s="29">
        <v>7939</v>
      </c>
      <c r="E28" s="29">
        <v>7939</v>
      </c>
      <c r="F28" s="29">
        <v>7939</v>
      </c>
      <c r="G28" s="29">
        <v>7939</v>
      </c>
    </row>
    <row r="29" spans="1:14" ht="15.75" thickBot="1" x14ac:dyDescent="0.3">
      <c r="A29" s="80"/>
      <c r="B29" s="30" t="s">
        <v>20</v>
      </c>
      <c r="C29" s="31">
        <v>3664</v>
      </c>
      <c r="D29" s="31">
        <v>3376</v>
      </c>
      <c r="E29" s="31">
        <v>3376</v>
      </c>
      <c r="F29" s="31">
        <v>3376</v>
      </c>
      <c r="G29" s="31">
        <v>3376</v>
      </c>
    </row>
    <row r="30" spans="1:14" ht="15.75" thickBot="1" x14ac:dyDescent="0.3">
      <c r="A30" s="81"/>
      <c r="B30" s="32" t="s">
        <v>21</v>
      </c>
      <c r="C30" s="23">
        <f>SUM(C28+C29)</f>
        <v>14081</v>
      </c>
      <c r="D30" s="23">
        <f>SUM(D28+D29)</f>
        <v>11315</v>
      </c>
      <c r="E30" s="23">
        <f t="shared" ref="E30:G30" si="2">SUM(E28:E29)</f>
        <v>11315</v>
      </c>
      <c r="F30" s="38">
        <f t="shared" si="2"/>
        <v>11315</v>
      </c>
      <c r="G30" s="33">
        <f t="shared" si="2"/>
        <v>11315</v>
      </c>
    </row>
  </sheetData>
  <mergeCells count="12">
    <mergeCell ref="A20:B20"/>
    <mergeCell ref="A21:B21"/>
    <mergeCell ref="A25:B25"/>
    <mergeCell ref="A27:B27"/>
    <mergeCell ref="A28:A30"/>
    <mergeCell ref="A22:A24"/>
    <mergeCell ref="A10:B10"/>
    <mergeCell ref="A2:G2"/>
    <mergeCell ref="A4:G4"/>
    <mergeCell ref="A5:B5"/>
    <mergeCell ref="A6:B6"/>
    <mergeCell ref="A9:B9"/>
  </mergeCells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Město Cheb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Matičková Alena, Ing.</dc:creator>
  <cp:lastModifiedBy>Šárka Borkovcová</cp:lastModifiedBy>
  <cp:lastPrinted>2025-09-29T08:59:37Z</cp:lastPrinted>
  <dcterms:created xsi:type="dcterms:W3CDTF">2020-08-21T08:34:52Z</dcterms:created>
  <dcterms:modified xsi:type="dcterms:W3CDTF">2025-09-30T09:37:43Z</dcterms:modified>
</cp:coreProperties>
</file>